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<sst xmlns="http://schemas.openxmlformats.org/spreadsheetml/2006/main" count="74" uniqueCount="59">
  <si>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 xml:space="preserve">Úver </t>
  </si>
  <si>
    <t>Por. č.</t>
  </si>
  <si>
    <t>Splátka</t>
  </si>
  <si>
    <t>Zostatok úveru</t>
  </si>
  <si>
    <t>Úroková sadzba</t>
  </si>
  <si>
    <t>Počet dni úrokovania</t>
  </si>
  <si>
    <t xml:space="preserve">Úrok </t>
  </si>
  <si>
    <t>1.</t>
  </si>
  <si>
    <t>2.</t>
  </si>
  <si>
    <t>3.</t>
  </si>
  <si>
    <t>ú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</si>
  <si>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</si>
  <si>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</si>
  <si>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</si>
  <si>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</si>
  <si>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</si>
  <si>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</si>
  <si>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</si>
  <si>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</si>
  <si>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</si>
  <si>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Datum splatok </t>
  </si>
  <si>
    <t>umorenie</t>
  </si>
  <si>
    <t>urok</t>
  </si>
  <si>
    <t xml:space="preserve">zostatok uveru </t>
  </si>
  <si>
    <t>vyška splatky</t>
  </si>
  <si>
    <t xml:space="preserve">urokova sadzba </t>
  </si>
  <si>
    <t>30.6.2013</t>
  </si>
  <si>
    <t>31.12.2013</t>
  </si>
  <si>
    <t>30.6.2014</t>
  </si>
  <si>
    <t>31.12.2014</t>
  </si>
  <si>
    <t>30.6.2015</t>
  </si>
  <si>
    <t>31.12.2015</t>
  </si>
  <si>
    <t>30.6.2016</t>
  </si>
  <si>
    <t>31.12.2016</t>
  </si>
  <si>
    <t>Dátum splátky</t>
  </si>
  <si>
    <t>Formát buniek - A stĺpec - dátum</t>
  </si>
  <si>
    <t>B stĺpec - číslo - mena</t>
  </si>
  <si>
    <t>C stĺpec - číslo - mena</t>
  </si>
  <si>
    <t>D - percentá</t>
  </si>
  <si>
    <t>E - číslo</t>
  </si>
  <si>
    <t>F - číslo - mena</t>
  </si>
  <si>
    <t>Pokladničná kniha</t>
  </si>
  <si>
    <t>P.č.</t>
  </si>
  <si>
    <t>Vklad</t>
  </si>
  <si>
    <t>Výber</t>
  </si>
  <si>
    <t>Zostatok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</si>
  <si>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</si>
  <si>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</si>
  <si>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</si>
  <si>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</si>
  <si>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</si>
  <si>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</si>
  <si>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</si>
  <si>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</si>
  <si>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</si>
  <si>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</si>
  <si>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</si>
  <si>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Vyhotovte splátkový kalendár na úver, ktorý bol poskytnutý na štyri roky a bude splácaný polročnými splátkami:</t>
  </si>
  <si>
    <t>Výška splátky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</si>
</sst>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#,##0.00\ [$€-1]"/>
    <numFmt numFmtId="166" formatCode="#,##0.00\ [$€-C3B]"/>
    <numFmt numFmtId="167" formatCode="m/d/yyyy"/>
    <numFmt numFmtId="168" formatCode="#,##0.00&quot; €&quot;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6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167" fontId="0" fillId="0" borderId="20" xfId="0" applyNumberFormat="1" applyBorder="1" applyAlignment="1">
      <alignment/>
    </xf>
    <xf numFmtId="10" fontId="0" fillId="0" borderId="12" xfId="0" applyNumberFormat="1" applyBorder="1" applyAlignment="1">
      <alignment/>
    </xf>
    <xf numFmtId="168" fontId="0" fillId="0" borderId="21" xfId="0" applyNumberFormat="1" applyBorder="1" applyAlignment="1">
      <alignment/>
    </xf>
    <xf numFmtId="167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14" sqref="K14"/>
    </sheetView>
  </sheetViews>
  <sheetFormatPr defaultColWidth="8.28125" defaultRowHeight="15"/>
  <cols>
    <col min="1" max="1" width="14.28125" style="0" customWidth="1"/>
    <col min="2" max="2" width="13.140625" style="0" customWidth="1"/>
    <col min="3" max="3" width="20.57421875" style="0" customWidth="1"/>
    <col min="4" max="4" width="16.140625" style="0" customWidth="1"/>
    <col min="5" max="5" width="24.28125" style="0" customWidth="1"/>
    <col min="6" max="6" width="19.28125" style="0" customWidth="1"/>
    <col min="7" max="7" width="21.00390625" style="0" customWidth="1"/>
  </cols>
  <sheetData>
    <row r="1" spans="1:6" ht="14.25">
      <c r="A1" s="35" t="s">
        <v>57</v>
      </c>
      <c r="B1" s="35"/>
      <c r="C1" s="35"/>
      <c r="D1" s="35"/>
      <c r="E1" s="35"/>
      <c r="F1" s="35"/>
    </row>
    <row r="2" spans="2:3" ht="14.25">
      <c r="B2" t="s">
        <v>0</v>
      </c>
      <c r="C2" s="1">
        <v>4000</v>
      </c>
    </row>
    <row r="3" spans="1:7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3" t="s">
        <v>58</v>
      </c>
    </row>
    <row r="4" spans="1:7" ht="14.25">
      <c r="A4" s="4" t="s">
        <v>7</v>
      </c>
      <c r="B4" s="5">
        <v>500</v>
      </c>
      <c r="C4" s="5">
        <v>4000</v>
      </c>
      <c r="D4" s="6">
        <v>1.15</v>
      </c>
      <c r="E4" s="7">
        <v>160</v>
      </c>
      <c r="F4" s="31">
        <f>(C4*D4*E4)/36000</f>
        <v>20.444444444444443</v>
      </c>
      <c r="G4" s="34">
        <f>B4+F4</f>
        <v>520.4444444444445</v>
      </c>
    </row>
    <row r="5" spans="1:7" ht="14.25">
      <c r="A5" s="8" t="s">
        <v>8</v>
      </c>
      <c r="B5" s="9">
        <v>500</v>
      </c>
      <c r="C5" s="10">
        <f>C4-B5</f>
        <v>3500</v>
      </c>
      <c r="D5" s="11">
        <v>1.15</v>
      </c>
      <c r="E5" s="12">
        <v>160</v>
      </c>
      <c r="F5" s="31">
        <f aca="true" t="shared" si="0" ref="F5:F11">(C5*D5*E5)/36000</f>
        <v>17.888888888888886</v>
      </c>
      <c r="G5" s="34">
        <f aca="true" t="shared" si="1" ref="G5:G11">B5+F5</f>
        <v>517.8888888888889</v>
      </c>
    </row>
    <row r="6" spans="1:9" ht="14.25">
      <c r="A6" s="8" t="s">
        <v>9</v>
      </c>
      <c r="B6" s="9">
        <v>500</v>
      </c>
      <c r="C6" s="10">
        <f aca="true" t="shared" si="2" ref="C6:C11">C5-B6</f>
        <v>3000</v>
      </c>
      <c r="D6" s="6">
        <v>1.15</v>
      </c>
      <c r="E6" s="7">
        <v>160</v>
      </c>
      <c r="F6" s="31">
        <f t="shared" si="0"/>
        <v>15.33333333333333</v>
      </c>
      <c r="G6" s="34">
        <f t="shared" si="1"/>
        <v>515.3333333333334</v>
      </c>
      <c r="I6" t="s">
        <v>10</v>
      </c>
    </row>
    <row r="7" spans="1:7" ht="14.25">
      <c r="A7" s="8" t="s">
        <v>11</v>
      </c>
      <c r="B7" s="9">
        <v>500</v>
      </c>
      <c r="C7" s="10">
        <f t="shared" si="2"/>
        <v>2500</v>
      </c>
      <c r="D7" s="11">
        <v>1.15</v>
      </c>
      <c r="E7" s="12">
        <v>160</v>
      </c>
      <c r="F7" s="31">
        <f t="shared" si="0"/>
        <v>12.777777777777779</v>
      </c>
      <c r="G7" s="34">
        <f t="shared" si="1"/>
        <v>512.7777777777778</v>
      </c>
    </row>
    <row r="8" spans="1:7" ht="14.25">
      <c r="A8" s="8" t="s">
        <v>12</v>
      </c>
      <c r="B8" s="9">
        <v>500</v>
      </c>
      <c r="C8" s="10">
        <f t="shared" si="2"/>
        <v>2000</v>
      </c>
      <c r="D8" s="6">
        <v>1.15</v>
      </c>
      <c r="E8" s="7">
        <v>160</v>
      </c>
      <c r="F8" s="31">
        <f t="shared" si="0"/>
        <v>10.222222222222221</v>
      </c>
      <c r="G8" s="34">
        <f t="shared" si="1"/>
        <v>510.22222222222223</v>
      </c>
    </row>
    <row r="9" spans="1:7" ht="14.25">
      <c r="A9" s="8" t="s">
        <v>13</v>
      </c>
      <c r="B9" s="9">
        <v>500</v>
      </c>
      <c r="C9" s="10">
        <f t="shared" si="2"/>
        <v>1500</v>
      </c>
      <c r="D9" s="11">
        <v>1.15</v>
      </c>
      <c r="E9" s="12">
        <v>160</v>
      </c>
      <c r="F9" s="31">
        <f t="shared" si="0"/>
        <v>7.666666666666665</v>
      </c>
      <c r="G9" s="34">
        <f t="shared" si="1"/>
        <v>507.6666666666667</v>
      </c>
    </row>
    <row r="10" spans="1:7" ht="14.25">
      <c r="A10" s="8" t="s">
        <v>14</v>
      </c>
      <c r="B10" s="9">
        <v>500</v>
      </c>
      <c r="C10" s="10">
        <f t="shared" si="2"/>
        <v>1000</v>
      </c>
      <c r="D10" s="6">
        <v>1.15</v>
      </c>
      <c r="E10" s="7">
        <v>160</v>
      </c>
      <c r="F10" s="31">
        <f t="shared" si="0"/>
        <v>5.111111111111111</v>
      </c>
      <c r="G10" s="34">
        <f t="shared" si="1"/>
        <v>505.1111111111111</v>
      </c>
    </row>
    <row r="11" spans="1:7" ht="14.25">
      <c r="A11" s="8" t="s">
        <v>15</v>
      </c>
      <c r="B11" s="9">
        <v>500</v>
      </c>
      <c r="C11" s="10">
        <f t="shared" si="2"/>
        <v>500</v>
      </c>
      <c r="D11" s="11">
        <v>1.15</v>
      </c>
      <c r="E11" s="12">
        <v>160</v>
      </c>
      <c r="F11" s="31">
        <f t="shared" si="0"/>
        <v>2.5555555555555554</v>
      </c>
      <c r="G11" s="34">
        <f t="shared" si="1"/>
        <v>502.55555555555554</v>
      </c>
    </row>
    <row r="12" spans="1:7" ht="14.25">
      <c r="A12" s="8"/>
      <c r="B12" s="10">
        <f>SUM(B4:B11)</f>
        <v>4000</v>
      </c>
      <c r="C12" s="10"/>
      <c r="D12" s="6"/>
      <c r="E12" s="7"/>
      <c r="F12" s="32">
        <f>SUM(F4:F11)</f>
        <v>92</v>
      </c>
      <c r="G12" s="34">
        <f>SUM(G4:G11)</f>
        <v>4092</v>
      </c>
    </row>
    <row r="13" spans="1:6" ht="14.25">
      <c r="A13" s="8"/>
      <c r="B13" s="9"/>
      <c r="C13" s="9"/>
      <c r="D13" s="11"/>
      <c r="E13" s="12"/>
      <c r="F13" s="13"/>
    </row>
    <row r="14" spans="1:6" ht="14.25">
      <c r="A14" s="8"/>
      <c r="B14" s="9"/>
      <c r="C14" s="9"/>
      <c r="D14" s="6"/>
      <c r="E14" s="7"/>
      <c r="F14" s="13"/>
    </row>
    <row r="15" spans="1:6" ht="14.25">
      <c r="A15" s="14"/>
      <c r="B15" s="15"/>
      <c r="C15" s="15"/>
      <c r="D15" s="15"/>
      <c r="E15" s="15"/>
      <c r="F15" s="16"/>
    </row>
    <row r="19" spans="1:7" ht="14.25">
      <c r="A19" s="17" t="s">
        <v>20</v>
      </c>
      <c r="B19" s="18" t="s">
        <v>21</v>
      </c>
      <c r="C19" s="19" t="s">
        <v>22</v>
      </c>
      <c r="D19" s="19" t="s">
        <v>23</v>
      </c>
      <c r="E19" s="19" t="s">
        <v>24</v>
      </c>
      <c r="F19" s="19" t="s">
        <v>25</v>
      </c>
      <c r="G19" s="19"/>
    </row>
    <row r="20" spans="1:7" ht="14.25">
      <c r="A20" s="19" t="s">
        <v>26</v>
      </c>
      <c r="B20" s="20">
        <v>500</v>
      </c>
      <c r="C20" s="20">
        <f aca="true" t="shared" si="3" ref="C20:C29">(D20*F20*G20)/36500</f>
        <v>186.986301369863</v>
      </c>
      <c r="D20" s="20">
        <v>5000</v>
      </c>
      <c r="E20" s="20">
        <f aca="true" t="shared" si="4" ref="E20:E29">B20+C20</f>
        <v>686.986301369863</v>
      </c>
      <c r="F20" s="19">
        <v>7.5</v>
      </c>
      <c r="G20" s="21">
        <v>182</v>
      </c>
    </row>
    <row r="21" spans="1:7" ht="14.25">
      <c r="A21" s="19" t="s">
        <v>27</v>
      </c>
      <c r="B21" s="20">
        <v>500</v>
      </c>
      <c r="C21" s="20">
        <f t="shared" si="3"/>
        <v>169.2123287671233</v>
      </c>
      <c r="D21" s="20">
        <f aca="true" t="shared" si="5" ref="D21:D29">D20-B21</f>
        <v>4500</v>
      </c>
      <c r="E21" s="20">
        <f t="shared" si="4"/>
        <v>669.2123287671233</v>
      </c>
      <c r="F21" s="19">
        <v>7.5</v>
      </c>
      <c r="G21" s="19">
        <v>183</v>
      </c>
    </row>
    <row r="22" spans="1:7" ht="14.25">
      <c r="A22" s="19" t="s">
        <v>28</v>
      </c>
      <c r="B22" s="20">
        <v>500</v>
      </c>
      <c r="C22" s="20">
        <f t="shared" si="3"/>
        <v>149.58904109589042</v>
      </c>
      <c r="D22" s="20">
        <f t="shared" si="5"/>
        <v>4000</v>
      </c>
      <c r="E22" s="20">
        <f t="shared" si="4"/>
        <v>649.5890410958905</v>
      </c>
      <c r="F22" s="19">
        <v>7.5</v>
      </c>
      <c r="G22" s="21">
        <v>182</v>
      </c>
    </row>
    <row r="23" spans="1:7" ht="14.25">
      <c r="A23" s="19" t="s">
        <v>29</v>
      </c>
      <c r="B23" s="20">
        <v>500</v>
      </c>
      <c r="C23" s="20">
        <f t="shared" si="3"/>
        <v>131.6095890410959</v>
      </c>
      <c r="D23" s="20">
        <f t="shared" si="5"/>
        <v>3500</v>
      </c>
      <c r="E23" s="20">
        <f t="shared" si="4"/>
        <v>631.6095890410959</v>
      </c>
      <c r="F23" s="19">
        <v>7.5</v>
      </c>
      <c r="G23" s="19">
        <v>183</v>
      </c>
    </row>
    <row r="24" spans="1:7" ht="14.25">
      <c r="A24" s="19" t="s">
        <v>28</v>
      </c>
      <c r="B24" s="20">
        <v>500</v>
      </c>
      <c r="C24" s="20">
        <f t="shared" si="3"/>
        <v>112.1917808219178</v>
      </c>
      <c r="D24" s="20">
        <f t="shared" si="5"/>
        <v>3000</v>
      </c>
      <c r="E24" s="20">
        <f t="shared" si="4"/>
        <v>612.1917808219177</v>
      </c>
      <c r="F24" s="19">
        <v>7.5</v>
      </c>
      <c r="G24" s="21">
        <v>182</v>
      </c>
    </row>
    <row r="25" spans="1:7" ht="14.25">
      <c r="A25" s="19" t="s">
        <v>29</v>
      </c>
      <c r="B25" s="20">
        <v>500</v>
      </c>
      <c r="C25" s="20">
        <f t="shared" si="3"/>
        <v>94.0068493150685</v>
      </c>
      <c r="D25" s="20">
        <f t="shared" si="5"/>
        <v>2500</v>
      </c>
      <c r="E25" s="20">
        <f t="shared" si="4"/>
        <v>594.0068493150685</v>
      </c>
      <c r="F25" s="19">
        <v>7.5</v>
      </c>
      <c r="G25" s="19">
        <v>183</v>
      </c>
    </row>
    <row r="26" spans="1:7" ht="14.25">
      <c r="A26" s="19" t="s">
        <v>30</v>
      </c>
      <c r="B26" s="20">
        <v>500</v>
      </c>
      <c r="C26" s="20">
        <f t="shared" si="3"/>
        <v>74.79452054794521</v>
      </c>
      <c r="D26" s="20">
        <f t="shared" si="5"/>
        <v>2000</v>
      </c>
      <c r="E26" s="20">
        <f t="shared" si="4"/>
        <v>574.7945205479452</v>
      </c>
      <c r="F26" s="19">
        <v>7.5</v>
      </c>
      <c r="G26" s="21">
        <v>182</v>
      </c>
    </row>
    <row r="27" spans="1:7" ht="14.25">
      <c r="A27" s="19" t="s">
        <v>31</v>
      </c>
      <c r="B27" s="20">
        <v>500</v>
      </c>
      <c r="C27" s="20">
        <f t="shared" si="3"/>
        <v>56.4041095890411</v>
      </c>
      <c r="D27" s="20">
        <f t="shared" si="5"/>
        <v>1500</v>
      </c>
      <c r="E27" s="20">
        <f t="shared" si="4"/>
        <v>556.4041095890411</v>
      </c>
      <c r="F27" s="19">
        <v>7.5</v>
      </c>
      <c r="G27" s="19">
        <v>183</v>
      </c>
    </row>
    <row r="28" spans="1:7" ht="14.25">
      <c r="A28" s="19" t="s">
        <v>32</v>
      </c>
      <c r="B28" s="20">
        <v>500</v>
      </c>
      <c r="C28" s="20">
        <f t="shared" si="3"/>
        <v>37.397260273972606</v>
      </c>
      <c r="D28" s="20">
        <f t="shared" si="5"/>
        <v>1000</v>
      </c>
      <c r="E28" s="20">
        <f t="shared" si="4"/>
        <v>537.3972602739726</v>
      </c>
      <c r="F28" s="19">
        <v>7.5</v>
      </c>
      <c r="G28" s="21">
        <v>182</v>
      </c>
    </row>
    <row r="29" spans="1:7" ht="14.25">
      <c r="A29" s="19" t="s">
        <v>33</v>
      </c>
      <c r="B29" s="20">
        <v>500</v>
      </c>
      <c r="C29" s="20">
        <f t="shared" si="3"/>
        <v>18.801369863013697</v>
      </c>
      <c r="D29" s="20">
        <f t="shared" si="5"/>
        <v>500</v>
      </c>
      <c r="E29" s="20">
        <f t="shared" si="4"/>
        <v>518.8013698630137</v>
      </c>
      <c r="F29" s="19">
        <v>7.5</v>
      </c>
      <c r="G29" s="19">
        <v>183</v>
      </c>
    </row>
    <row r="30" spans="1:7" ht="14.25">
      <c r="A30" s="19"/>
      <c r="B30" s="20">
        <f>SUM(B20:B29)</f>
        <v>5000</v>
      </c>
      <c r="C30" s="20">
        <f>SUM(C20:C29)</f>
        <v>1030.9931506849316</v>
      </c>
      <c r="D30" s="19"/>
      <c r="E30" s="20">
        <f>SUM(E20:E29)</f>
        <v>6030.993150684931</v>
      </c>
      <c r="F30" s="19"/>
      <c r="G30" s="19"/>
    </row>
    <row r="33" spans="1:6" ht="14.25">
      <c r="A33" s="22" t="s">
        <v>34</v>
      </c>
      <c r="B33" s="2" t="s">
        <v>3</v>
      </c>
      <c r="C33" s="2" t="s">
        <v>2</v>
      </c>
      <c r="D33" s="2" t="s">
        <v>4</v>
      </c>
      <c r="E33" s="2" t="s">
        <v>5</v>
      </c>
      <c r="F33" s="3" t="s">
        <v>6</v>
      </c>
    </row>
    <row r="34" spans="1:6" ht="14.25">
      <c r="A34" s="23">
        <v>42795</v>
      </c>
      <c r="B34" s="4">
        <v>1600</v>
      </c>
      <c r="C34" s="5">
        <v>200</v>
      </c>
      <c r="D34" s="24">
        <v>0.0725</v>
      </c>
      <c r="E34" s="7">
        <v>30</v>
      </c>
      <c r="F34" s="25">
        <f aca="true" t="shared" si="6" ref="F34:F41">(B34*D34*E34)/360</f>
        <v>9.666666666666666</v>
      </c>
    </row>
    <row r="35" spans="1:6" ht="14.25">
      <c r="A35" s="26">
        <v>42826</v>
      </c>
      <c r="B35" s="10">
        <f aca="true" t="shared" si="7" ref="B35:B41">B34-C34</f>
        <v>1400</v>
      </c>
      <c r="C35" s="10">
        <v>200</v>
      </c>
      <c r="D35" s="27">
        <v>0.0725</v>
      </c>
      <c r="E35" s="12">
        <v>30</v>
      </c>
      <c r="F35" s="28">
        <f t="shared" si="6"/>
        <v>8.458333333333334</v>
      </c>
    </row>
    <row r="36" spans="1:6" ht="14.25">
      <c r="A36" s="26">
        <v>42856</v>
      </c>
      <c r="B36" s="10">
        <f t="shared" si="7"/>
        <v>1200</v>
      </c>
      <c r="C36" s="10">
        <v>200</v>
      </c>
      <c r="D36" s="27">
        <v>0.0725</v>
      </c>
      <c r="E36" s="12">
        <v>30</v>
      </c>
      <c r="F36" s="28">
        <f t="shared" si="6"/>
        <v>7.25</v>
      </c>
    </row>
    <row r="37" spans="1:6" ht="14.25">
      <c r="A37" s="26">
        <v>42887</v>
      </c>
      <c r="B37" s="10">
        <f t="shared" si="7"/>
        <v>1000</v>
      </c>
      <c r="C37" s="10">
        <v>200</v>
      </c>
      <c r="D37" s="27">
        <v>0.0725</v>
      </c>
      <c r="E37" s="12">
        <v>30</v>
      </c>
      <c r="F37" s="28">
        <f t="shared" si="6"/>
        <v>6.041666666666667</v>
      </c>
    </row>
    <row r="38" spans="1:6" ht="14.25">
      <c r="A38" s="26">
        <v>42917</v>
      </c>
      <c r="B38" s="10">
        <f t="shared" si="7"/>
        <v>800</v>
      </c>
      <c r="C38" s="10">
        <v>200</v>
      </c>
      <c r="D38" s="27">
        <v>0.0725</v>
      </c>
      <c r="E38" s="12">
        <v>30</v>
      </c>
      <c r="F38" s="28">
        <f t="shared" si="6"/>
        <v>4.833333333333333</v>
      </c>
    </row>
    <row r="39" spans="1:6" ht="14.25">
      <c r="A39" s="26">
        <v>42948</v>
      </c>
      <c r="B39" s="10">
        <f t="shared" si="7"/>
        <v>600</v>
      </c>
      <c r="C39" s="10">
        <v>200</v>
      </c>
      <c r="D39" s="27">
        <v>0.0725</v>
      </c>
      <c r="E39" s="12">
        <v>30</v>
      </c>
      <c r="F39" s="28">
        <f t="shared" si="6"/>
        <v>3.625</v>
      </c>
    </row>
    <row r="40" spans="1:6" ht="14.25">
      <c r="A40" s="26">
        <v>42979</v>
      </c>
      <c r="B40" s="10">
        <f t="shared" si="7"/>
        <v>400</v>
      </c>
      <c r="C40" s="10">
        <v>200</v>
      </c>
      <c r="D40" s="27">
        <v>0.0725</v>
      </c>
      <c r="E40" s="12">
        <v>30</v>
      </c>
      <c r="F40" s="28">
        <f t="shared" si="6"/>
        <v>2.4166666666666665</v>
      </c>
    </row>
    <row r="41" spans="1:6" ht="14.25">
      <c r="A41" s="26">
        <v>43009</v>
      </c>
      <c r="B41" s="10">
        <f t="shared" si="7"/>
        <v>200</v>
      </c>
      <c r="C41" s="10">
        <v>200</v>
      </c>
      <c r="D41" s="27">
        <v>0.0725</v>
      </c>
      <c r="E41" s="12">
        <v>30</v>
      </c>
      <c r="F41" s="28">
        <f t="shared" si="6"/>
        <v>1.2083333333333333</v>
      </c>
    </row>
    <row r="42" spans="1:6" ht="14.25">
      <c r="A42" s="14"/>
      <c r="B42" s="15"/>
      <c r="C42" s="29">
        <f>SUM(C34:C41)</f>
        <v>1600</v>
      </c>
      <c r="D42" s="29"/>
      <c r="E42" s="29">
        <f>SUM(E34:E41)</f>
        <v>240</v>
      </c>
      <c r="F42" s="30">
        <f>SUM(F34:F41)</f>
        <v>43.5</v>
      </c>
    </row>
    <row r="44" ht="14.25">
      <c r="A44" t="s">
        <v>35</v>
      </c>
    </row>
    <row r="45" ht="14.25">
      <c r="B45" t="s">
        <v>36</v>
      </c>
    </row>
    <row r="46" ht="14.25">
      <c r="B46" t="s">
        <v>37</v>
      </c>
    </row>
    <row r="47" ht="14.25">
      <c r="B47" t="s">
        <v>38</v>
      </c>
    </row>
    <row r="48" ht="14.25">
      <c r="B48" t="s">
        <v>39</v>
      </c>
    </row>
    <row r="49" ht="14.25">
      <c r="B49" t="s">
        <v>40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E28" sqref="E28"/>
    </sheetView>
  </sheetViews>
  <sheetFormatPr defaultColWidth="8.28125" defaultRowHeight="15"/>
  <cols>
    <col min="1" max="2" width="8.28125" style="0" customWidth="1"/>
    <col min="3" max="3" width="16.8515625" style="0" customWidth="1"/>
    <col min="4" max="4" width="16.421875" style="0" customWidth="1"/>
    <col min="5" max="5" width="19.8515625" style="0" customWidth="1"/>
  </cols>
  <sheetData>
    <row r="1" spans="2:6" ht="14.25">
      <c r="B1" s="36" t="s">
        <v>41</v>
      </c>
      <c r="C1" s="36"/>
      <c r="D1" s="36"/>
      <c r="E1" s="36"/>
      <c r="F1" s="36"/>
    </row>
    <row r="3" spans="2:5" ht="14.25">
      <c r="B3" s="9" t="s">
        <v>42</v>
      </c>
      <c r="C3" s="9" t="s">
        <v>43</v>
      </c>
      <c r="D3" s="9" t="s">
        <v>44</v>
      </c>
      <c r="E3" s="9" t="s">
        <v>45</v>
      </c>
    </row>
    <row r="4" spans="2:5" ht="14.25">
      <c r="B4" s="9" t="s">
        <v>7</v>
      </c>
      <c r="C4" s="9"/>
      <c r="D4" s="9"/>
      <c r="E4" s="9"/>
    </row>
    <row r="5" spans="2:5" ht="14.25">
      <c r="B5" s="9" t="s">
        <v>8</v>
      </c>
      <c r="C5" s="9"/>
      <c r="D5" s="9"/>
      <c r="E5" s="9"/>
    </row>
    <row r="6" spans="2:5" ht="14.25">
      <c r="B6" s="9" t="s">
        <v>9</v>
      </c>
      <c r="C6" s="9"/>
      <c r="D6" s="9"/>
      <c r="E6" s="9"/>
    </row>
    <row r="7" spans="2:5" ht="14.25">
      <c r="B7" s="9" t="s">
        <v>11</v>
      </c>
      <c r="C7" s="9"/>
      <c r="D7" s="9"/>
      <c r="E7" s="9"/>
    </row>
    <row r="8" spans="2:5" ht="14.25">
      <c r="B8" s="9" t="s">
        <v>12</v>
      </c>
      <c r="C8" s="9"/>
      <c r="D8" s="9"/>
      <c r="E8" s="9"/>
    </row>
    <row r="9" spans="2:5" ht="14.25">
      <c r="B9" s="9" t="s">
        <v>13</v>
      </c>
      <c r="C9" s="9"/>
      <c r="D9" s="9"/>
      <c r="E9" s="9"/>
    </row>
    <row r="10" spans="2:5" ht="14.25">
      <c r="B10" s="9" t="s">
        <v>14</v>
      </c>
      <c r="C10" s="9"/>
      <c r="D10" s="9"/>
      <c r="E10" s="9"/>
    </row>
    <row r="11" spans="2:5" ht="14.25">
      <c r="B11" s="9" t="s">
        <v>15</v>
      </c>
      <c r="C11" s="9"/>
      <c r="D11" s="9"/>
      <c r="E11" s="9"/>
    </row>
    <row r="12" spans="2:5" ht="14.25">
      <c r="B12" s="9" t="s">
        <v>16</v>
      </c>
      <c r="C12" s="9"/>
      <c r="D12" s="9"/>
      <c r="E12" s="9"/>
    </row>
    <row r="13" spans="2:5" ht="14.25">
      <c r="B13" s="9" t="s">
        <v>17</v>
      </c>
      <c r="C13" s="9"/>
      <c r="D13" s="9"/>
      <c r="E13" s="9"/>
    </row>
    <row r="14" spans="2:5" ht="14.25">
      <c r="B14" s="9" t="s">
        <v>18</v>
      </c>
      <c r="C14" s="9"/>
      <c r="D14" s="9"/>
      <c r="E14" s="9"/>
    </row>
    <row r="15" spans="2:5" ht="14.25">
      <c r="B15" s="9" t="s">
        <v>19</v>
      </c>
      <c r="C15" s="9"/>
      <c r="D15" s="9"/>
      <c r="E15" s="9"/>
    </row>
    <row r="16" spans="2:5" ht="14.25">
      <c r="B16" s="9" t="s">
        <v>46</v>
      </c>
      <c r="C16" s="9"/>
      <c r="D16" s="9"/>
      <c r="E16" s="9"/>
    </row>
    <row r="17" spans="2:5" ht="14.25">
      <c r="B17" s="9" t="s">
        <v>47</v>
      </c>
      <c r="C17" s="9"/>
      <c r="D17" s="9"/>
      <c r="E17" s="9"/>
    </row>
    <row r="18" spans="2:5" ht="14.25">
      <c r="B18" s="9" t="s">
        <v>48</v>
      </c>
      <c r="C18" s="9"/>
      <c r="D18" s="9"/>
      <c r="E18" s="9"/>
    </row>
    <row r="19" spans="2:5" ht="14.25">
      <c r="B19" s="9" t="s">
        <v>49</v>
      </c>
      <c r="C19" s="9"/>
      <c r="D19" s="9"/>
      <c r="E19" s="9"/>
    </row>
    <row r="20" spans="2:5" ht="14.25">
      <c r="B20" s="9" t="s">
        <v>50</v>
      </c>
      <c r="C20" s="9"/>
      <c r="D20" s="9"/>
      <c r="E20" s="9"/>
    </row>
    <row r="21" spans="2:5" ht="14.25">
      <c r="B21" s="9" t="s">
        <v>51</v>
      </c>
      <c r="C21" s="9"/>
      <c r="D21" s="9"/>
      <c r="E21" s="9"/>
    </row>
    <row r="22" spans="2:5" ht="14.25">
      <c r="B22" s="9" t="s">
        <v>52</v>
      </c>
      <c r="C22" s="9"/>
      <c r="D22" s="9"/>
      <c r="E22" s="9"/>
    </row>
    <row r="23" spans="2:5" ht="14.25">
      <c r="B23" s="9" t="s">
        <v>53</v>
      </c>
      <c r="C23" s="9"/>
      <c r="D23" s="9"/>
      <c r="E23" s="9"/>
    </row>
    <row r="24" spans="2:5" ht="14.25">
      <c r="B24" s="9" t="s">
        <v>54</v>
      </c>
      <c r="C24" s="9"/>
      <c r="D24" s="9"/>
      <c r="E24" s="9"/>
    </row>
    <row r="25" spans="2:5" ht="14.25">
      <c r="B25" s="9" t="s">
        <v>55</v>
      </c>
      <c r="C25" s="9"/>
      <c r="D25" s="9"/>
      <c r="E25" s="9"/>
    </row>
    <row r="26" spans="2:5" ht="14.25">
      <c r="B26" s="9" t="s">
        <v>56</v>
      </c>
      <c r="C26" s="9"/>
      <c r="D26" s="9"/>
      <c r="E26" s="9"/>
    </row>
  </sheetData>
  <sheetProtection selectLockedCells="1" selectUnlockedCells="1"/>
  <mergeCells count="1">
    <mergeCell ref="B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81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Jurcova.valeria</dc:creator>
  <cp:keywords/>
  <dc:description/>
  <cp:lastModifiedBy>Jurčová Valéria</cp:lastModifiedBy>
  <dcterms:created xsi:type="dcterms:W3CDTF">2015-04-23T04:57:15Z</dcterms:created>
  <dcterms:modified xsi:type="dcterms:W3CDTF">2022-11-08T13:12:55Z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